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 sheetId="1" r:id="rId4"/>
    <sheet state="visible" name="Indice" sheetId="2" r:id="rId5"/>
  </sheets>
  <definedNames>
    <definedName localSheetId="0" name="_ftnref1">#REF!</definedName>
    <definedName localSheetId="0" name="_ftn1">Calcul!$F$31</definedName>
    <definedName localSheetId="0" name="OLE_LINK5">Calcul!$F$9</definedName>
  </definedNames>
  <calcPr/>
  <extLst>
    <ext uri="GoogleSheetsCustomDataVersion2">
      <go:sheetsCustomData xmlns:go="http://customooxmlschemas.google.com/" r:id="rId6" roundtripDataChecksum="zut7Pl0upl37wKQ+pPLqePlVlGxjaOGHRZZua8fasGA="/>
    </ext>
  </extLst>
</workbook>
</file>

<file path=xl/sharedStrings.xml><?xml version="1.0" encoding="utf-8"?>
<sst xmlns="http://schemas.openxmlformats.org/spreadsheetml/2006/main" count="47" uniqueCount="39">
  <si>
    <t>Grille de calcul des hausses de loyers 2023</t>
  </si>
  <si>
    <t xml:space="preserve">Pour obtenir une estimation de ce que serait une hausse ''raisonnable'', remplissez les cases rouges. </t>
  </si>
  <si>
    <t>Veuillez noter qu'il ne s'agit que d'une estimation et que, sans un accès complet aux dépenses de votre propriétaire, nous ne pouvons pas dire avec certitude quelle sera l'augmentation légale du loyer.</t>
  </si>
  <si>
    <t xml:space="preserve">Nb. de logements dans l'immeuble : </t>
  </si>
  <si>
    <t>Type de chauffage :</t>
  </si>
  <si>
    <r>
      <rPr>
        <rFont val="Calibri"/>
        <b/>
        <color theme="1"/>
        <sz val="11.0"/>
        <u/>
      </rPr>
      <t>NA</t>
    </r>
    <r>
      <rPr>
        <rFont val="Calibri"/>
        <color theme="1"/>
        <sz val="11.0"/>
      </rPr>
      <t xml:space="preserve"> non-inclus</t>
    </r>
  </si>
  <si>
    <r>
      <rPr>
        <rFont val="Calibri"/>
        <b/>
        <color theme="1"/>
        <sz val="11.0"/>
        <u/>
      </rPr>
      <t xml:space="preserve">G </t>
    </r>
    <r>
      <rPr>
        <rFont val="Calibri"/>
        <color theme="1"/>
        <sz val="11.0"/>
      </rPr>
      <t>: gaz</t>
    </r>
  </si>
  <si>
    <t>E</t>
  </si>
  <si>
    <t>Augmentation demandée :</t>
  </si>
  <si>
    <r>
      <rPr>
        <rFont val="Calibri"/>
        <b/>
        <color theme="1"/>
        <sz val="11.0"/>
        <u/>
      </rPr>
      <t xml:space="preserve">M </t>
    </r>
    <r>
      <rPr>
        <rFont val="Calibri"/>
        <color theme="1"/>
        <sz val="11.0"/>
      </rPr>
      <t>: Mazout</t>
    </r>
  </si>
  <si>
    <r>
      <rPr>
        <rFont val="Calibri"/>
        <b/>
        <color theme="1"/>
        <sz val="11.0"/>
        <u/>
      </rPr>
      <t xml:space="preserve">E </t>
    </r>
    <r>
      <rPr>
        <rFont val="Calibri"/>
        <color theme="1"/>
        <sz val="11.0"/>
      </rPr>
      <t>: électrique</t>
    </r>
  </si>
  <si>
    <t>Loyer courant</t>
  </si>
  <si>
    <t>X</t>
  </si>
  <si>
    <t>% d'estimation de la Régie</t>
  </si>
  <si>
    <t>Sous total 1</t>
  </si>
  <si>
    <t>Taxes municipales</t>
  </si>
  <si>
    <t>+</t>
  </si>
  <si>
    <t>Taxes scolaires</t>
  </si>
  <si>
    <t>Sous total 2</t>
  </si>
  <si>
    <t>2022-2023</t>
  </si>
  <si>
    <t xml:space="preserve">nb de logements </t>
  </si>
  <si>
    <t>divisé par 12 mois</t>
  </si>
  <si>
    <t>2021-2022</t>
  </si>
  <si>
    <t>somme</t>
  </si>
  <si>
    <t xml:space="preserve">Diff. </t>
  </si>
  <si>
    <t>Réparations majeures dans mon logement en 2022 s'il y a lieu</t>
  </si>
  <si>
    <t>Sous total 3</t>
  </si>
  <si>
    <t>=</t>
  </si>
  <si>
    <t>sur 12 mois</t>
  </si>
  <si>
    <t>Montant :</t>
  </si>
  <si>
    <t>Indice de la régie :</t>
  </si>
  <si>
    <t>Réparations majeures dans mon immeuble en 2022 s'il y a lieu</t>
  </si>
  <si>
    <t>sur nb d'appart</t>
  </si>
  <si>
    <t>Sous total 4</t>
  </si>
  <si>
    <t>GRAND TOTAL</t>
  </si>
  <si>
    <t xml:space="preserve">N'oubliez pas que vous avez le droit de refuser une hausse de loyer tout en conservant votre logement! </t>
  </si>
  <si>
    <t>NA</t>
  </si>
  <si>
    <t>G</t>
  </si>
  <si>
    <t>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</si>
</sst>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quot;$&quot;"/>
  </numFmts>
  <fonts count="15">
    <font>
      <sz val="11.0"/>
      <color theme="1"/>
      <name val="Calibri"/>
      <scheme val="minor"/>
    </font>
    <font>
      <b/>
      <u/>
      <sz val="14.0"/>
      <color theme="1"/>
      <name val="Calibri"/>
    </font>
    <font>
      <b/>
      <u/>
      <sz val="14.0"/>
      <color theme="1"/>
      <name val="Calibri"/>
    </font>
    <font>
      <sz val="11.0"/>
      <color theme="1"/>
      <name val="Calibri"/>
    </font>
    <font>
      <b/>
      <u/>
      <sz val="14.0"/>
      <color theme="1"/>
      <name val="Calibri"/>
    </font>
    <font>
      <sz val="11.0"/>
      <color rgb="FF444444"/>
      <name val="Calibri"/>
    </font>
    <font>
      <color theme="1"/>
      <name val="Calibri"/>
      <scheme val="minor"/>
    </font>
    <font>
      <b/>
      <sz val="10.0"/>
      <color theme="1"/>
      <name val="Calibri"/>
    </font>
    <font>
      <sz val="10.0"/>
      <color theme="1"/>
      <name val="Calibri"/>
    </font>
    <font/>
    <font>
      <b/>
      <u/>
      <sz val="11.0"/>
      <color theme="1"/>
      <name val="Calibri"/>
    </font>
    <font>
      <b/>
      <sz val="11.0"/>
      <color theme="1"/>
      <name val="Calibri"/>
    </font>
    <font>
      <b/>
      <u/>
      <sz val="11.0"/>
      <color theme="1"/>
      <name val="Calibri"/>
    </font>
    <font>
      <b/>
      <u/>
      <sz val="10.0"/>
      <color theme="1"/>
      <name val="Calibri"/>
    </font>
    <font>
      <u/>
      <sz val="11.0"/>
      <color theme="10"/>
      <name val="Calibri"/>
    </font>
  </fonts>
  <fills count="5">
    <fill>
      <patternFill patternType="none"/>
    </fill>
    <fill>
      <patternFill patternType="lightGray"/>
    </fill>
    <fill>
      <patternFill patternType="solid">
        <fgColor rgb="FFFF0000"/>
        <bgColor rgb="FFFF0000"/>
      </patternFill>
    </fill>
    <fill>
      <patternFill patternType="solid">
        <fgColor rgb="FFFFFFFF"/>
        <bgColor rgb="FFFFFFFF"/>
      </patternFill>
    </fill>
    <fill>
      <patternFill patternType="solid">
        <fgColor rgb="FFFFFF00"/>
        <bgColor rgb="FFFFFF00"/>
      </patternFill>
    </fill>
  </fills>
  <borders count="9">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right style="thin">
        <color rgb="FF000000"/>
      </right>
    </border>
  </borders>
  <cellStyleXfs count="1">
    <xf borderId="0" fillId="0" fontId="0" numFmtId="0" applyAlignment="1" applyFont="1"/>
  </cellStyleXfs>
  <cellXfs count="43">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horizontal="center"/>
    </xf>
    <xf borderId="0" fillId="0" fontId="3" numFmtId="0" xfId="0" applyAlignment="1" applyFont="1">
      <alignment horizontal="left"/>
    </xf>
    <xf borderId="0" fillId="0" fontId="3" numFmtId="0" xfId="0" applyAlignment="1" applyFont="1">
      <alignment horizontal="left" readingOrder="0"/>
    </xf>
    <xf borderId="0" fillId="0" fontId="4" numFmtId="0" xfId="0" applyAlignment="1" applyFont="1">
      <alignment horizontal="left"/>
    </xf>
    <xf borderId="0" fillId="0" fontId="5" numFmtId="0" xfId="0" applyFont="1"/>
    <xf borderId="1" fillId="2" fontId="3" numFmtId="0" xfId="0" applyAlignment="1" applyBorder="1" applyFill="1" applyFont="1">
      <alignment readingOrder="0"/>
    </xf>
    <xf borderId="0" fillId="0" fontId="6" numFmtId="0" xfId="0" applyFont="1"/>
    <xf borderId="2" fillId="2" fontId="3" numFmtId="0" xfId="0" applyAlignment="1" applyBorder="1" applyFont="1">
      <alignment readingOrder="0"/>
    </xf>
    <xf borderId="0" fillId="0" fontId="3" numFmtId="9" xfId="0" applyAlignment="1" applyFont="1" applyNumberFormat="1">
      <alignment horizontal="right"/>
    </xf>
    <xf borderId="2" fillId="0" fontId="3" numFmtId="164" xfId="0" applyAlignment="1" applyBorder="1" applyFont="1" applyNumberFormat="1">
      <alignment readingOrder="0"/>
    </xf>
    <xf borderId="0" fillId="0" fontId="7" numFmtId="0" xfId="0" applyAlignment="1" applyFont="1">
      <alignment horizontal="left" shrinkToFit="0" vertical="top" wrapText="1"/>
    </xf>
    <xf borderId="0" fillId="0" fontId="8" numFmtId="9" xfId="0" applyAlignment="1" applyFont="1" applyNumberFormat="1">
      <alignment horizontal="right" shrinkToFit="0" wrapText="1"/>
    </xf>
    <xf borderId="0" fillId="0" fontId="3" numFmtId="0" xfId="0" applyAlignment="1" applyFont="1">
      <alignment horizontal="center"/>
    </xf>
    <xf borderId="3" fillId="2" fontId="3" numFmtId="0" xfId="0" applyAlignment="1" applyBorder="1" applyFont="1">
      <alignment horizontal="center" readingOrder="0"/>
    </xf>
    <xf borderId="4" fillId="0" fontId="9" numFmtId="0" xfId="0" applyBorder="1" applyFont="1"/>
    <xf borderId="3" fillId="3" fontId="3" numFmtId="10" xfId="0" applyAlignment="1" applyBorder="1" applyFill="1" applyFont="1" applyNumberFormat="1">
      <alignment horizontal="center"/>
    </xf>
    <xf borderId="2" fillId="4" fontId="3" numFmtId="0" xfId="0" applyBorder="1" applyFill="1" applyFont="1"/>
    <xf borderId="2" fillId="0" fontId="3" numFmtId="0" xfId="0" applyAlignment="1" applyBorder="1" applyFont="1">
      <alignment horizontal="left" readingOrder="0"/>
    </xf>
    <xf borderId="2" fillId="2" fontId="3" numFmtId="4" xfId="0" applyAlignment="1" applyBorder="1" applyFont="1" applyNumberFormat="1">
      <alignment readingOrder="0"/>
    </xf>
    <xf borderId="2" fillId="0" fontId="3" numFmtId="0" xfId="0" applyAlignment="1" applyBorder="1" applyFont="1">
      <alignment readingOrder="0"/>
    </xf>
    <xf borderId="2" fillId="2" fontId="3" numFmtId="4" xfId="0" applyAlignment="1" applyBorder="1" applyFont="1" applyNumberFormat="1">
      <alignment horizontal="right" readingOrder="0" vertical="bottom"/>
    </xf>
    <xf borderId="5" fillId="0" fontId="3" numFmtId="0" xfId="0" applyBorder="1" applyFont="1"/>
    <xf borderId="5" fillId="0" fontId="3" numFmtId="0" xfId="0" applyAlignment="1" applyBorder="1" applyFont="1">
      <alignment horizontal="center" shrinkToFit="0" wrapText="1"/>
    </xf>
    <xf borderId="6" fillId="2" fontId="3" numFmtId="4" xfId="0" applyAlignment="1" applyBorder="1" applyFont="1" applyNumberFormat="1">
      <alignment horizontal="right" readingOrder="0" vertical="bottom"/>
    </xf>
    <xf borderId="6" fillId="0" fontId="3" numFmtId="0" xfId="0" applyAlignment="1" applyBorder="1" applyFont="1">
      <alignment horizontal="center"/>
    </xf>
    <xf borderId="6" fillId="0" fontId="9" numFmtId="0" xfId="0" applyBorder="1" applyFont="1"/>
    <xf borderId="2" fillId="0" fontId="3" numFmtId="0" xfId="0" applyAlignment="1" applyBorder="1" applyFont="1">
      <alignment horizontal="left"/>
    </xf>
    <xf borderId="2" fillId="4" fontId="3" numFmtId="4" xfId="0" applyBorder="1" applyFont="1" applyNumberFormat="1"/>
    <xf borderId="7" fillId="4" fontId="3" numFmtId="0" xfId="0" applyBorder="1" applyFont="1"/>
    <xf borderId="0" fillId="0" fontId="6" numFmtId="0" xfId="0" applyAlignment="1" applyFont="1">
      <alignment readingOrder="0"/>
    </xf>
    <xf borderId="2" fillId="2" fontId="3" numFmtId="3" xfId="0" applyAlignment="1" applyBorder="1" applyFont="1" applyNumberFormat="1">
      <alignment readingOrder="0"/>
    </xf>
    <xf borderId="2" fillId="4" fontId="3" numFmtId="10" xfId="0" applyBorder="1" applyFont="1" applyNumberFormat="1"/>
    <xf borderId="0" fillId="0" fontId="3" numFmtId="0" xfId="0" applyAlignment="1" applyFont="1">
      <alignment horizontal="center" shrinkToFit="0" wrapText="1"/>
    </xf>
    <xf borderId="0" fillId="0" fontId="10" numFmtId="0" xfId="0" applyAlignment="1" applyFont="1">
      <alignment horizontal="right"/>
    </xf>
    <xf borderId="0" fillId="0" fontId="11" numFmtId="0" xfId="0" applyFont="1"/>
    <xf borderId="8" fillId="0" fontId="3" numFmtId="0" xfId="0" applyBorder="1" applyFont="1"/>
    <xf borderId="2" fillId="4" fontId="12" numFmtId="0" xfId="0" applyBorder="1" applyFont="1"/>
    <xf borderId="0" fillId="0" fontId="13" numFmtId="0" xfId="0" applyFont="1"/>
    <xf borderId="0" fillId="0" fontId="14" numFmtId="0" xfId="0" applyFont="1"/>
    <xf borderId="0" fillId="0" fontId="3" numFmtId="10" xfId="0" applyAlignment="1" applyFont="1" applyNumberFormat="1">
      <alignment horizontal="right" readingOrder="0"/>
    </xf>
    <xf borderId="0" fillId="0" fontId="8" numFmtId="10" xfId="0" applyAlignment="1" applyFont="1" applyNumberFormat="1">
      <alignment horizontal="righ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5" width="11.43"/>
    <col customWidth="1" min="6" max="6" width="19.43"/>
    <col customWidth="1" min="7" max="7" width="14.29"/>
    <col customWidth="1" min="8" max="8" width="12.29"/>
    <col customWidth="1" min="9" max="26" width="11.43"/>
  </cols>
  <sheetData>
    <row r="1" ht="14.25" customHeight="1">
      <c r="A1" s="1" t="s">
        <v>0</v>
      </c>
    </row>
    <row r="2" ht="14.25" customHeight="1">
      <c r="A2" s="2"/>
      <c r="B2" s="2"/>
      <c r="C2" s="2"/>
      <c r="D2" s="2"/>
      <c r="E2" s="2"/>
      <c r="F2" s="2"/>
      <c r="G2" s="2"/>
      <c r="H2" s="2"/>
      <c r="I2" s="2"/>
    </row>
    <row r="3" ht="14.25" customHeight="1">
      <c r="A3" s="3" t="s">
        <v>1</v>
      </c>
      <c r="B3" s="2"/>
      <c r="C3" s="2"/>
      <c r="D3" s="2"/>
      <c r="E3" s="2"/>
      <c r="F3" s="2"/>
      <c r="G3" s="2"/>
      <c r="H3" s="2"/>
      <c r="I3" s="2"/>
    </row>
    <row r="4" ht="14.25" customHeight="1">
      <c r="A4" s="4" t="s">
        <v>2</v>
      </c>
      <c r="B4" s="2"/>
      <c r="C4" s="2"/>
      <c r="D4" s="2"/>
      <c r="E4" s="2"/>
      <c r="F4" s="2"/>
      <c r="G4" s="2"/>
      <c r="H4" s="2"/>
      <c r="I4" s="2"/>
    </row>
    <row r="5" ht="14.25" customHeight="1">
      <c r="A5" s="5"/>
      <c r="B5" s="2"/>
      <c r="C5" s="2"/>
      <c r="D5" s="2"/>
      <c r="E5" s="2"/>
      <c r="F5" s="2"/>
      <c r="G5" s="2"/>
      <c r="H5" s="2"/>
      <c r="I5" s="2"/>
    </row>
    <row r="6" ht="14.25" customHeight="1">
      <c r="A6" s="6"/>
      <c r="B6" s="2"/>
      <c r="C6" s="2"/>
      <c r="D6" s="2"/>
      <c r="E6" s="2"/>
      <c r="F6" s="2"/>
      <c r="G6" s="2"/>
      <c r="H6" s="2"/>
      <c r="I6" s="2"/>
    </row>
    <row r="7" ht="14.25" customHeight="1">
      <c r="A7" s="3" t="s">
        <v>3</v>
      </c>
      <c r="D7" s="7"/>
      <c r="F7" s="8" t="s">
        <v>4</v>
      </c>
      <c r="G7" s="8" t="s">
        <v>5</v>
      </c>
      <c r="H7" s="8" t="s">
        <v>6</v>
      </c>
      <c r="I7" s="9" t="s">
        <v>7</v>
      </c>
      <c r="M7" s="10"/>
    </row>
    <row r="8" ht="14.25" customHeight="1">
      <c r="A8" s="3" t="s">
        <v>8</v>
      </c>
      <c r="D8" s="11"/>
      <c r="F8" s="12"/>
      <c r="G8" s="8" t="s">
        <v>9</v>
      </c>
      <c r="H8" s="8" t="s">
        <v>10</v>
      </c>
      <c r="M8" s="13"/>
    </row>
    <row r="9" ht="14.25" customHeight="1"/>
    <row r="10" ht="14.25" customHeight="1">
      <c r="A10" s="8" t="s">
        <v>11</v>
      </c>
      <c r="C10" s="14" t="s">
        <v>12</v>
      </c>
      <c r="D10" s="8" t="s">
        <v>13</v>
      </c>
      <c r="I10" s="8" t="s">
        <v>14</v>
      </c>
    </row>
    <row r="11" ht="14.25" customHeight="1">
      <c r="A11" s="15"/>
      <c r="B11" s="16"/>
      <c r="D11" s="17">
        <f>VLOOKUP(I7,Indice!A1:B4,2,FALSE)</f>
        <v>0.028</v>
      </c>
      <c r="E11" s="16"/>
      <c r="I11" s="18">
        <f>A11*D11</f>
        <v>0</v>
      </c>
    </row>
    <row r="12" ht="14.25" customHeight="1"/>
    <row r="13" ht="14.25" customHeight="1">
      <c r="A13" s="8" t="s">
        <v>15</v>
      </c>
      <c r="C13" s="14" t="s">
        <v>16</v>
      </c>
      <c r="D13" s="8" t="s">
        <v>17</v>
      </c>
      <c r="I13" s="8" t="s">
        <v>18</v>
      </c>
    </row>
    <row r="14" ht="14.25" customHeight="1">
      <c r="A14" s="19">
        <v>2023.0</v>
      </c>
      <c r="B14" s="20"/>
      <c r="D14" s="21" t="s">
        <v>19</v>
      </c>
      <c r="E14" s="22"/>
      <c r="F14" s="23"/>
      <c r="G14" s="24" t="s">
        <v>20</v>
      </c>
      <c r="H14" s="24" t="s">
        <v>21</v>
      </c>
    </row>
    <row r="15" ht="14.25" customHeight="1">
      <c r="A15" s="19">
        <v>2022.0</v>
      </c>
      <c r="B15" s="20"/>
      <c r="D15" s="19" t="s">
        <v>22</v>
      </c>
      <c r="E15" s="25"/>
      <c r="F15" s="26" t="s">
        <v>23</v>
      </c>
      <c r="G15" s="27"/>
      <c r="H15" s="27"/>
    </row>
    <row r="16" ht="14.25" customHeight="1">
      <c r="A16" s="28" t="s">
        <v>24</v>
      </c>
      <c r="B16" s="29">
        <f>B14-B15</f>
        <v>0</v>
      </c>
      <c r="C16" s="14" t="s">
        <v>16</v>
      </c>
      <c r="E16" s="29">
        <f>E14-E15</f>
        <v>0</v>
      </c>
      <c r="F16" s="29">
        <f>B16+E16</f>
        <v>0</v>
      </c>
      <c r="G16" s="30" t="str">
        <f>F16/D7</f>
        <v>#DIV/0!</v>
      </c>
      <c r="I16" s="18" t="str">
        <f>G16/12</f>
        <v>#DIV/0!</v>
      </c>
    </row>
    <row r="17" ht="14.25" customHeight="1"/>
    <row r="18" ht="14.25" customHeight="1">
      <c r="A18" s="31" t="s">
        <v>25</v>
      </c>
      <c r="I18" s="8" t="s">
        <v>26</v>
      </c>
    </row>
    <row r="19" ht="14.25" customHeight="1">
      <c r="C19" s="14" t="s">
        <v>12</v>
      </c>
      <c r="G19" s="14" t="s">
        <v>27</v>
      </c>
      <c r="H19" s="14" t="s">
        <v>28</v>
      </c>
    </row>
    <row r="20" ht="14.25" customHeight="1">
      <c r="A20" s="8" t="s">
        <v>29</v>
      </c>
      <c r="B20" s="32"/>
      <c r="C20" s="14"/>
      <c r="D20" s="8" t="s">
        <v>30</v>
      </c>
      <c r="F20" s="33">
        <v>0.02</v>
      </c>
      <c r="G20" s="18">
        <f>B20*F20</f>
        <v>0</v>
      </c>
      <c r="I20" s="18">
        <f>G20/12</f>
        <v>0</v>
      </c>
    </row>
    <row r="21" ht="14.25" customHeight="1"/>
    <row r="22" ht="14.25" customHeight="1">
      <c r="A22" s="31" t="s">
        <v>31</v>
      </c>
      <c r="G22" s="34" t="s">
        <v>32</v>
      </c>
      <c r="I22" s="8" t="s">
        <v>33</v>
      </c>
    </row>
    <row r="23" ht="14.25" customHeight="1">
      <c r="C23" s="14" t="s">
        <v>12</v>
      </c>
      <c r="F23" s="14" t="s">
        <v>27</v>
      </c>
      <c r="H23" s="8" t="s">
        <v>28</v>
      </c>
    </row>
    <row r="24" ht="14.25" customHeight="1">
      <c r="A24" s="8" t="s">
        <v>29</v>
      </c>
      <c r="B24" s="32"/>
      <c r="C24" s="8" t="s">
        <v>30</v>
      </c>
      <c r="E24" s="33">
        <v>0.02</v>
      </c>
      <c r="F24" s="18">
        <f>B24*E24</f>
        <v>0</v>
      </c>
      <c r="G24" s="18" t="str">
        <f>F24/D7</f>
        <v>#DIV/0!</v>
      </c>
      <c r="I24" s="18" t="str">
        <f>G24/12</f>
        <v>#DIV/0!</v>
      </c>
    </row>
    <row r="25" ht="14.25" customHeight="1"/>
    <row r="26" ht="14.25" customHeight="1">
      <c r="H26" s="35" t="s">
        <v>34</v>
      </c>
    </row>
    <row r="27" ht="14.25" customHeight="1">
      <c r="A27" s="36" t="s">
        <v>35</v>
      </c>
      <c r="H27" s="37"/>
      <c r="I27" s="38" t="str">
        <f>I11+I16+I20+I24</f>
        <v>#DIV/0!</v>
      </c>
    </row>
    <row r="28" ht="14.25" customHeight="1"/>
    <row r="29" ht="14.25" customHeight="1"/>
    <row r="30" ht="14.25" customHeight="1">
      <c r="F30" s="39"/>
    </row>
    <row r="31" ht="14.25" customHeight="1">
      <c r="F31" s="40"/>
    </row>
    <row r="32" ht="14.25" customHeight="1"/>
    <row r="33" ht="14.25" customHeight="1"/>
    <row r="34" ht="38.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9">
    <mergeCell ref="G22:G23"/>
    <mergeCell ref="H26:I26"/>
    <mergeCell ref="A1:I1"/>
    <mergeCell ref="A7:C7"/>
    <mergeCell ref="A8:C8"/>
    <mergeCell ref="A11:B11"/>
    <mergeCell ref="D11:E11"/>
    <mergeCell ref="G14:G15"/>
    <mergeCell ref="H14:H15"/>
  </mergeCells>
  <dataValidations>
    <dataValidation type="list" allowBlank="1" showErrorMessage="1" sqref="I7">
      <formula1>Indice!A1:A4</formula1>
    </dataValidation>
  </dataValidations>
  <printOptions/>
  <pageMargins bottom="0.5511811023622047" footer="0.0" header="0.0" left="0.7086614173228347" right="0.7086614173228347" top="0.5511811023622047"/>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1.43"/>
  </cols>
  <sheetData>
    <row r="1" ht="14.25" customHeight="1">
      <c r="A1" s="8" t="s">
        <v>36</v>
      </c>
      <c r="B1" s="41">
        <v>0.023</v>
      </c>
    </row>
    <row r="2" ht="14.25" customHeight="1">
      <c r="A2" s="8" t="s">
        <v>7</v>
      </c>
      <c r="B2" s="42">
        <v>0.028</v>
      </c>
    </row>
    <row r="3" ht="14.25" customHeight="1">
      <c r="A3" s="8" t="s">
        <v>37</v>
      </c>
      <c r="B3" s="42">
        <v>0.045</v>
      </c>
    </row>
    <row r="4" ht="14.25" customHeight="1">
      <c r="A4" s="8" t="s">
        <v>38</v>
      </c>
      <c r="B4" s="42">
        <v>0.073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2012-01-30T19:20:37Z</dcterms:created>
  <dc:creator>Utilisateur</dc:creator>
</cp:coreProperties>
</file>